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consulcad365.sharepoint.com/sites/MailManager/Shared Documents/01. Calculators Templates/"/>
    </mc:Choice>
  </mc:AlternateContent>
  <xr:revisionPtr revIDLastSave="1" documentId="8_{D41AFB33-7DC4-4020-B9D5-1543DEFD4EC0}" xr6:coauthVersionLast="47" xr6:coauthVersionMax="47" xr10:uidLastSave="{1A23E432-920A-4A21-8380-9E7070E24E00}"/>
  <workbookProtection workbookAlgorithmName="SHA-512" workbookHashValue="6BrEuLja43ivocFx+nQ3wjq1vjxV4dlWIgxbdIbhAuWhadQhWXK8KHKFq9P+V4gLtClHKnfvV0op6aq7+5VxnQ==" workbookSaltValue="ck4YYIgDvuAHoCNfz619hg==" workbookSpinCount="100000" lockStructure="1"/>
  <bookViews>
    <workbookView xWindow="2925" yWindow="1515" windowWidth="25875" windowHeight="14685" xr2:uid="{7B50FA1D-AB16-46AE-84CC-861EA95BDFC5}"/>
  </bookViews>
  <sheets>
    <sheet name="Order Form" sheetId="4" r:id="rId1"/>
    <sheet name="Country" sheetId="3"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4" l="1"/>
  <c r="D17" i="4"/>
  <c r="E17" i="4" l="1"/>
  <c r="F17" i="4" s="1"/>
  <c r="E18" i="4"/>
  <c r="F18" i="4" s="1"/>
  <c r="G18" i="4" l="1"/>
  <c r="G17" i="4"/>
  <c r="E10" i="4" l="1"/>
</calcChain>
</file>

<file path=xl/sharedStrings.xml><?xml version="1.0" encoding="utf-8"?>
<sst xmlns="http://schemas.openxmlformats.org/spreadsheetml/2006/main" count="51" uniqueCount="49">
  <si>
    <t>Australia</t>
  </si>
  <si>
    <t>New Zealand</t>
  </si>
  <si>
    <t>Country</t>
  </si>
  <si>
    <t>Name</t>
  </si>
  <si>
    <t>Company</t>
  </si>
  <si>
    <t>Email</t>
  </si>
  <si>
    <t>PO#</t>
  </si>
  <si>
    <t>Contact No.</t>
  </si>
  <si>
    <t>License Type</t>
  </si>
  <si>
    <t>Unit Rate</t>
  </si>
  <si>
    <t>GST</t>
  </si>
  <si>
    <t>Total</t>
  </si>
  <si>
    <t>Street Address</t>
  </si>
  <si>
    <t>City</t>
  </si>
  <si>
    <t>State</t>
  </si>
  <si>
    <t>Grand Total</t>
  </si>
  <si>
    <t>Terms And Condition</t>
  </si>
  <si>
    <t>Maintenance and Support</t>
  </si>
  <si>
    <t>General Support</t>
  </si>
  <si>
    <t>Consulcad provides a range of services which are available to all clients including training, software development, contract services, advice on selection and implementation of computer systems. These services will be provided at our current charge out rates.</t>
  </si>
  <si>
    <t>Exclusions</t>
  </si>
  <si>
    <t>Consulcad will not be responsible for the performance and integration of equipment not supplied by Consulcad. Current charge out rates will apply for such work. Clients are required to provide access to all relevant and required databases, hardware and networking (configured as per software manufacturers specifications) prior to commencement of project and implementation services.</t>
  </si>
  <si>
    <t>3rd Party Software Support</t>
  </si>
  <si>
    <t>General terms</t>
  </si>
  <si>
    <t>Installation and Configuration</t>
  </si>
  <si>
    <t>Installation and configuration is not included in product pricing unless otherwise specified. Installation and configuration services can be provided at our current charge out rates.</t>
  </si>
  <si>
    <t>Warranties</t>
  </si>
  <si>
    <t>Standard manufacturer / developer warranties apply.</t>
  </si>
  <si>
    <t>Payment</t>
  </si>
  <si>
    <t>Validity</t>
  </si>
  <si>
    <t>This proposal is valid from 14 days of creation.</t>
  </si>
  <si>
    <t>An order in writing is required to proceed. If a leasing company is to provide finance, all details are to be finalised prior to delivery. A cancellation fee of 15% will apply.
Full supplier terms and conditions are available at:
https://www.28hands.com/terms/
A document requiring client acceptance of these terms and conditions will be sent once the order is confirmed.</t>
  </si>
  <si>
    <t>PH: 1300 557 567</t>
  </si>
  <si>
    <t>Level 1, 459 Toorak Road, Toorak VIC Australia 3142</t>
  </si>
  <si>
    <t>www.consulcad.com</t>
  </si>
  <si>
    <r>
      <t xml:space="preserve">Fixed License
</t>
    </r>
    <r>
      <rPr>
        <sz val="11"/>
        <color theme="1"/>
        <rFont val="Calibri"/>
        <family val="2"/>
        <scheme val="minor"/>
      </rPr>
      <t>Fixed Licensee entitles the purchaser to run the product on a single workstation but is transferrable by the User to another machine</t>
    </r>
    <r>
      <rPr>
        <b/>
        <sz val="11"/>
        <color theme="1"/>
        <rFont val="Calibri"/>
        <family val="2"/>
        <scheme val="minor"/>
      </rPr>
      <t xml:space="preserve">
</t>
    </r>
  </si>
  <si>
    <t>Qty</t>
  </si>
  <si>
    <t>PO Value</t>
  </si>
  <si>
    <t xml:space="preserve">3rd party software products supplied by Consulcad include technical support in accordance with the manufacturer’s annual maintenance agreements. User level support is not included in the purchase price of 3rd party products unless otherwise noted. Consulcad can provide additional user level support and training at our current charge out rates.
</t>
  </si>
  <si>
    <t>Invoicing and payment</t>
  </si>
  <si>
    <t>MAIL MANAGER ORDER FORM</t>
  </si>
  <si>
    <t>Postcode</t>
  </si>
  <si>
    <t>ABN: 21 006 527 644</t>
  </si>
  <si>
    <t>Products and services provided by Consulcad will be C.O.D. unless otherwise noted.</t>
  </si>
  <si>
    <t>Products and services provided by Consulcad will be C.O.D. unless otherwise noted.
An invoice will be issued following receipt of the Mail Manager order form.
Order will be processed once payment is received.
Delivery can be expected 4 – 5 working days from receipt of customer order and receipt of payment.</t>
  </si>
  <si>
    <r>
      <rPr>
        <b/>
        <sz val="11"/>
        <color theme="1"/>
        <rFont val="Calibri"/>
        <family val="2"/>
        <scheme val="minor"/>
      </rPr>
      <t xml:space="preserve">Network License
</t>
    </r>
    <r>
      <rPr>
        <sz val="11"/>
        <color theme="1"/>
        <rFont val="Calibri"/>
        <family val="2"/>
        <scheme val="minor"/>
      </rPr>
      <t xml:space="preserve">
Network License can be activated on an unlimited number of machines; however you can only use the number of licenses that you purchased simultaneously.  E.g : If you have 10 network licenses purchased, any 10 users on your network can use Mail Manager at the same time.</t>
    </r>
  </si>
  <si>
    <t>Each initial license purchases includes 1 year maintenance align to the existing licences (will have the same Expiry date). Maintenance includes Mail Manager software updates, email and telephone support from Consulcad. On the 1 year anniversary of the license purchase the customer can renew and purchase an annual maintenance support service.</t>
  </si>
  <si>
    <t>support@consulcad.com</t>
  </si>
  <si>
    <r>
      <t xml:space="preserve">Please fill in order form and email to: 
</t>
    </r>
    <r>
      <rPr>
        <b/>
        <u/>
        <sz val="14"/>
        <color rgb="FF0070C0"/>
        <rFont val="Calibri"/>
        <family val="2"/>
        <scheme val="minor"/>
      </rPr>
      <t>support@consulcad.com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</si>
</sst>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12"/>
      <color theme="0"/>
      <name val="Calibri"/>
      <family val="2"/>
      <scheme val="minor"/>
    </font>
    <font>
      <b/>
      <sz val="11"/>
      <color theme="0"/>
      <name val="Arial"/>
      <family val="2"/>
    </font>
    <font>
      <b/>
      <sz val="14"/>
      <color theme="1"/>
      <name val="Calibri"/>
      <family val="2"/>
      <scheme val="minor"/>
    </font>
    <font>
      <b/>
      <u/>
      <sz val="14"/>
      <color rgb="FF0070C0"/>
      <name val="Calibri"/>
      <family val="2"/>
      <scheme val="minor"/>
    </font>
    <font>
      <b/>
      <sz val="9"/>
      <color theme="1"/>
      <name val="Calibri"/>
      <family val="2"/>
      <scheme val="minor"/>
    </font>
    <font>
      <sz val="9"/>
      <color theme="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7"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2">
    <xf numFmtId="0" fontId="0" fillId="0" borderId="0"/>
    <xf numFmtId="0" fontId="4" fillId="0" borderId="0" applyNumberFormat="0" applyFill="0" applyBorder="0" applyAlignment="0" applyProtection="0"/>
  </cellStyleXfs>
  <cellXfs count="70">
    <xf numFmtId="0" fontId="0" fillId="0" borderId="0" xfId="0"/>
    <xf numFmtId="0" fontId="1" fillId="0" borderId="0" xfId="0" applyFont="1"/>
    <xf numFmtId="164" fontId="0" fillId="0" borderId="4" xfId="0" applyNumberFormat="1" applyBorder="1" applyAlignment="1">
      <alignment horizontal="center" vertical="center"/>
    </xf>
    <xf numFmtId="0" fontId="0" fillId="3" borderId="10" xfId="0" applyFill="1" applyBorder="1"/>
    <xf numFmtId="0" fontId="0" fillId="3" borderId="13" xfId="0" applyFill="1" applyBorder="1" applyAlignment="1">
      <alignment horizontal="left" indent="1"/>
    </xf>
    <xf numFmtId="0" fontId="4" fillId="3" borderId="13" xfId="1" applyFill="1" applyBorder="1" applyAlignment="1">
      <alignment horizontal="left" indent="1"/>
    </xf>
    <xf numFmtId="0" fontId="2" fillId="2" borderId="3" xfId="0" applyFont="1" applyFill="1" applyBorder="1" applyAlignment="1">
      <alignment horizontal="left" indent="1"/>
    </xf>
    <xf numFmtId="0" fontId="2" fillId="2" borderId="6" xfId="0" applyFont="1" applyFill="1" applyBorder="1" applyAlignment="1">
      <alignment horizontal="left" indent="1"/>
    </xf>
    <xf numFmtId="0" fontId="2" fillId="2" borderId="4" xfId="0" applyFont="1" applyFill="1" applyBorder="1" applyAlignment="1">
      <alignment horizontal="left" indent="1"/>
    </xf>
    <xf numFmtId="0" fontId="0" fillId="3" borderId="12" xfId="0" applyFill="1" applyBorder="1"/>
    <xf numFmtId="0" fontId="0" fillId="3" borderId="14" xfId="0" applyFill="1" applyBorder="1" applyAlignment="1">
      <alignment horizontal="left" indent="1"/>
    </xf>
    <xf numFmtId="0" fontId="5" fillId="2" borderId="22" xfId="0" applyFont="1" applyFill="1" applyBorder="1" applyAlignment="1">
      <alignment horizontal="center" vertical="center"/>
    </xf>
    <xf numFmtId="0" fontId="5" fillId="2" borderId="24" xfId="0" applyFont="1" applyFill="1" applyBorder="1" applyAlignment="1">
      <alignment horizontal="center" vertical="center"/>
    </xf>
    <xf numFmtId="164" fontId="0" fillId="0" borderId="2"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5" xfId="0" applyNumberFormat="1" applyBorder="1" applyAlignment="1">
      <alignment horizontal="center" vertical="center"/>
    </xf>
    <xf numFmtId="0" fontId="3" fillId="2" borderId="26" xfId="0" applyFont="1" applyFill="1" applyBorder="1"/>
    <xf numFmtId="0" fontId="3" fillId="2" borderId="27" xfId="0" applyFont="1" applyFill="1" applyBorder="1"/>
    <xf numFmtId="0" fontId="5" fillId="2" borderId="25" xfId="0" applyFont="1" applyFill="1" applyBorder="1" applyAlignment="1">
      <alignment horizontal="left" indent="1"/>
    </xf>
    <xf numFmtId="164" fontId="0" fillId="0" borderId="2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2" fillId="2" borderId="13" xfId="0" applyFont="1" applyFill="1" applyBorder="1" applyAlignment="1">
      <alignment horizontal="left" indent="1"/>
    </xf>
    <xf numFmtId="0" fontId="0" fillId="4" borderId="1" xfId="0" applyFill="1" applyBorder="1" applyAlignment="1" applyProtection="1">
      <alignment horizontal="left"/>
      <protection locked="0"/>
    </xf>
    <xf numFmtId="0" fontId="0" fillId="4" borderId="19" xfId="0" applyFill="1" applyBorder="1" applyAlignment="1" applyProtection="1">
      <alignment horizontal="left"/>
      <protection locked="0"/>
    </xf>
    <xf numFmtId="0" fontId="0" fillId="4" borderId="22"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7" xfId="0" applyFill="1" applyBorder="1" applyAlignment="1" applyProtection="1">
      <alignment horizontal="left"/>
      <protection locked="0"/>
    </xf>
    <xf numFmtId="0" fontId="0" fillId="4" borderId="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10" fillId="3" borderId="13" xfId="0" applyFont="1" applyFill="1" applyBorder="1" applyAlignment="1">
      <alignment horizontal="left" vertical="top" wrapText="1" indent="1"/>
    </xf>
    <xf numFmtId="0" fontId="10" fillId="3" borderId="0" xfId="0" applyFont="1" applyFill="1" applyAlignment="1">
      <alignment horizontal="left" vertical="top" wrapText="1" indent="1"/>
    </xf>
    <xf numFmtId="0" fontId="10" fillId="3" borderId="14" xfId="0" applyFont="1" applyFill="1" applyBorder="1" applyAlignment="1">
      <alignment horizontal="left" vertical="top" wrapText="1" indent="1"/>
    </xf>
    <xf numFmtId="0" fontId="9" fillId="3" borderId="13" xfId="0" applyFont="1" applyFill="1" applyBorder="1" applyAlignment="1">
      <alignment horizontal="left" indent="1"/>
    </xf>
    <xf numFmtId="0" fontId="9" fillId="3" borderId="0" xfId="0" applyFont="1" applyFill="1" applyAlignment="1">
      <alignment horizontal="left" indent="1"/>
    </xf>
    <xf numFmtId="0" fontId="9" fillId="3" borderId="14" xfId="0" applyFont="1" applyFill="1" applyBorder="1" applyAlignment="1">
      <alignment horizontal="left" indent="1"/>
    </xf>
    <xf numFmtId="0" fontId="10" fillId="3" borderId="15" xfId="0" applyFont="1" applyFill="1" applyBorder="1" applyAlignment="1">
      <alignment horizontal="left" vertical="top" wrapText="1" indent="1"/>
    </xf>
    <xf numFmtId="0" fontId="10" fillId="3" borderId="2" xfId="0" applyFont="1" applyFill="1" applyBorder="1" applyAlignment="1">
      <alignment horizontal="left" vertical="top" wrapText="1" indent="1"/>
    </xf>
    <xf numFmtId="0" fontId="10" fillId="3" borderId="16" xfId="0" applyFont="1" applyFill="1" applyBorder="1" applyAlignment="1">
      <alignment horizontal="left" vertical="top" wrapText="1" indent="1"/>
    </xf>
    <xf numFmtId="0" fontId="2" fillId="2" borderId="10" xfId="0" applyFont="1" applyFill="1" applyBorder="1" applyAlignment="1">
      <alignment horizontal="left" indent="1"/>
    </xf>
    <xf numFmtId="0" fontId="2" fillId="2" borderId="11" xfId="0" applyFont="1" applyFill="1" applyBorder="1" applyAlignment="1">
      <alignment horizontal="left" indent="1"/>
    </xf>
    <xf numFmtId="0" fontId="2" fillId="2" borderId="13" xfId="0" applyFont="1" applyFill="1" applyBorder="1" applyAlignment="1">
      <alignment horizontal="left" indent="1"/>
    </xf>
    <xf numFmtId="0" fontId="2" fillId="2" borderId="0" xfId="0" applyFont="1" applyFill="1" applyAlignment="1">
      <alignment horizontal="left" indent="1"/>
    </xf>
    <xf numFmtId="0" fontId="2" fillId="2" borderId="15" xfId="0" applyFont="1" applyFill="1" applyBorder="1" applyAlignment="1">
      <alignment horizontal="left" indent="1"/>
    </xf>
    <xf numFmtId="0" fontId="2" fillId="2" borderId="2" xfId="0" applyFont="1" applyFill="1" applyBorder="1" applyAlignment="1">
      <alignment horizontal="left" indent="1"/>
    </xf>
    <xf numFmtId="0" fontId="0" fillId="3" borderId="13" xfId="0" applyFill="1" applyBorder="1" applyAlignment="1">
      <alignment horizontal="left" indent="1"/>
    </xf>
    <xf numFmtId="0" fontId="0" fillId="3" borderId="14" xfId="0" applyFill="1" applyBorder="1" applyAlignment="1">
      <alignment horizontal="left" indent="1"/>
    </xf>
    <xf numFmtId="0" fontId="6" fillId="2" borderId="0" xfId="0" applyFont="1" applyFill="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14" xfId="0" applyFont="1" applyFill="1" applyBorder="1" applyAlignment="1">
      <alignment horizontal="center" vertical="center" wrapText="1"/>
    </xf>
    <xf numFmtId="0" fontId="1" fillId="0" borderId="23" xfId="0" applyFont="1" applyBorder="1" applyAlignment="1">
      <alignment horizontal="left" vertical="center" wrapText="1" indent="1"/>
    </xf>
    <xf numFmtId="0" fontId="1" fillId="0" borderId="22" xfId="0" applyFont="1" applyBorder="1" applyAlignment="1">
      <alignment horizontal="left" vertical="center" wrapText="1" indent="1"/>
    </xf>
    <xf numFmtId="0" fontId="5" fillId="2" borderId="23" xfId="0" applyFont="1" applyFill="1" applyBorder="1" applyAlignment="1">
      <alignment horizontal="left" vertical="center" indent="1"/>
    </xf>
    <xf numFmtId="0" fontId="5" fillId="2" borderId="22" xfId="0" applyFont="1" applyFill="1" applyBorder="1" applyAlignment="1">
      <alignment horizontal="left" vertical="center" indent="1"/>
    </xf>
    <xf numFmtId="0" fontId="0" fillId="0" borderId="15" xfId="0" applyBorder="1" applyAlignment="1">
      <alignment horizontal="left" vertical="center" wrapText="1" indent="1"/>
    </xf>
    <xf numFmtId="0" fontId="0" fillId="0" borderId="2" xfId="0" applyBorder="1" applyAlignment="1">
      <alignment horizontal="left" vertical="center" wrapText="1" indent="1"/>
    </xf>
    <xf numFmtId="164" fontId="0" fillId="0" borderId="17" xfId="0" applyNumberFormat="1" applyBorder="1" applyAlignment="1">
      <alignment horizontal="left"/>
    </xf>
    <xf numFmtId="164" fontId="0" fillId="0" borderId="18" xfId="0" applyNumberFormat="1" applyBorder="1" applyAlignment="1">
      <alignment horizontal="left"/>
    </xf>
    <xf numFmtId="0" fontId="0" fillId="4" borderId="1" xfId="0" applyFill="1" applyBorder="1" applyAlignment="1" applyProtection="1">
      <alignment horizontal="left"/>
      <protection locked="0"/>
    </xf>
    <xf numFmtId="0" fontId="0" fillId="4" borderId="19" xfId="0" applyFill="1" applyBorder="1" applyAlignment="1" applyProtection="1">
      <alignment horizontal="left"/>
      <protection locked="0"/>
    </xf>
    <xf numFmtId="0" fontId="4" fillId="3" borderId="15" xfId="1" applyFill="1" applyBorder="1" applyAlignment="1">
      <alignment horizontal="center"/>
    </xf>
    <xf numFmtId="0" fontId="4" fillId="3" borderId="16" xfId="1" applyFill="1" applyBorder="1" applyAlignment="1">
      <alignment horizontal="center"/>
    </xf>
    <xf numFmtId="0" fontId="7" fillId="3" borderId="2"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0" fillId="3" borderId="23" xfId="0" applyFill="1" applyBorder="1" applyAlignment="1">
      <alignment horizontal="center"/>
    </xf>
    <xf numFmtId="0" fontId="0" fillId="3" borderId="22" xfId="0" applyFill="1" applyBorder="1" applyAlignment="1">
      <alignment horizontal="center"/>
    </xf>
    <xf numFmtId="0" fontId="0" fillId="3" borderId="24" xfId="0" applyFill="1" applyBorder="1" applyAlignment="1">
      <alignment horizontal="center"/>
    </xf>
    <xf numFmtId="49" fontId="0" fillId="4" borderId="20" xfId="0" applyNumberFormat="1" applyFill="1" applyBorder="1" applyAlignment="1" applyProtection="1">
      <alignment horizontal="left"/>
      <protection locked="0"/>
    </xf>
    <xf numFmtId="49" fontId="0" fillId="4" borderId="21" xfId="0" applyNumberFormat="1" applyFill="1" applyBorder="1" applyAlignment="1" applyProtection="1">
      <alignment horizontal="left"/>
      <protection locked="0"/>
    </xf>
  </cellXfs>
  <cellStyles count="2">
    <cellStyle name="Hyperlink" xfId="1" builtinId="8"/>
    <cellStyle name="Normal" xfId="0" builtinId="0"/>
  </cellStyles>
  <dxfs count="1">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1271794</xdr:colOff>
      <xdr:row>0</xdr:row>
      <xdr:rowOff>776968</xdr:rowOff>
    </xdr:to>
    <xdr:pic>
      <xdr:nvPicPr>
        <xdr:cNvPr id="2" name="Picture 1">
          <a:extLst>
            <a:ext uri="{FF2B5EF4-FFF2-40B4-BE49-F238E27FC236}">
              <a16:creationId xmlns:a16="http://schemas.microsoft.com/office/drawing/2014/main" id="{C846994E-6F1A-4BF0-98EF-E79F47858DE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76564" cy="76744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D38827-BBB5-45F3-9AF9-8DB83476DDC2}" name="Table2" displayName="Table2" ref="A1:A3" totalsRowShown="0" headerRowDxfId="0">
  <autoFilter ref="A1:A3" xr:uid="{121BC441-4B3B-4AF3-96EA-EE489F45FF52}"/>
  <tableColumns count="1">
    <tableColumn id="1" xr3:uid="{F6819961-AA3A-4576-8537-8CD24A9CDD88}" name="Country"/>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pport@consulcad.com" TargetMode="External"/><Relationship Id="rId1" Type="http://schemas.openxmlformats.org/officeDocument/2006/relationships/hyperlink" Target="http://www.consulcad.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9AB9F-1D5D-4E59-A83D-346FDD0FC1DD}">
  <sheetPr>
    <pageSetUpPr fitToPage="1"/>
  </sheetPr>
  <dimension ref="A1:G39"/>
  <sheetViews>
    <sheetView showGridLines="0" tabSelected="1" zoomScale="115" zoomScaleNormal="115" workbookViewId="0">
      <selection activeCell="C17" sqref="C17"/>
    </sheetView>
  </sheetViews>
  <sheetFormatPr defaultRowHeight="15" x14ac:dyDescent="0.25"/>
  <cols>
    <col min="1" max="1" width="18.5703125" customWidth="1"/>
    <col min="2" max="2" width="35" customWidth="1"/>
    <col min="3" max="3" width="8.7109375" customWidth="1"/>
    <col min="4" max="4" width="11.140625" customWidth="1"/>
    <col min="5" max="5" width="15.5703125" customWidth="1"/>
    <col min="6" max="6" width="11.28515625" customWidth="1"/>
    <col min="7" max="7" width="12.42578125" customWidth="1"/>
  </cols>
  <sheetData>
    <row r="1" spans="1:7" ht="62.65" customHeight="1" thickBot="1" x14ac:dyDescent="0.3">
      <c r="C1" s="46" t="s">
        <v>40</v>
      </c>
      <c r="D1" s="46"/>
      <c r="E1" s="46"/>
      <c r="F1" s="46"/>
      <c r="G1" s="46"/>
    </row>
    <row r="2" spans="1:7" ht="15" customHeight="1" x14ac:dyDescent="0.25">
      <c r="A2" s="3"/>
      <c r="B2" s="9"/>
      <c r="C2" s="47" t="s">
        <v>48</v>
      </c>
      <c r="D2" s="47"/>
      <c r="E2" s="47"/>
      <c r="F2" s="47"/>
      <c r="G2" s="48"/>
    </row>
    <row r="3" spans="1:7" ht="14.65" customHeight="1" x14ac:dyDescent="0.25">
      <c r="A3" s="44" t="s">
        <v>42</v>
      </c>
      <c r="B3" s="45"/>
      <c r="C3" s="49"/>
      <c r="D3" s="49"/>
      <c r="E3" s="49"/>
      <c r="F3" s="49"/>
      <c r="G3" s="50"/>
    </row>
    <row r="4" spans="1:7" ht="14.65" customHeight="1" x14ac:dyDescent="0.25">
      <c r="A4" s="4" t="s">
        <v>33</v>
      </c>
      <c r="B4" s="10"/>
      <c r="C4" s="49"/>
      <c r="D4" s="49"/>
      <c r="E4" s="49"/>
      <c r="F4" s="49"/>
      <c r="G4" s="50"/>
    </row>
    <row r="5" spans="1:7" ht="14.65" customHeight="1" x14ac:dyDescent="0.25">
      <c r="A5" s="4" t="s">
        <v>32</v>
      </c>
      <c r="B5" s="10"/>
      <c r="C5" s="49"/>
      <c r="D5" s="49"/>
      <c r="E5" s="49"/>
      <c r="F5" s="49"/>
      <c r="G5" s="50"/>
    </row>
    <row r="6" spans="1:7" ht="14.65" customHeight="1" x14ac:dyDescent="0.25">
      <c r="A6" s="5" t="s">
        <v>34</v>
      </c>
      <c r="B6" s="10"/>
      <c r="C6" s="49"/>
      <c r="D6" s="49"/>
      <c r="E6" s="49"/>
      <c r="F6" s="49"/>
      <c r="G6" s="50"/>
    </row>
    <row r="7" spans="1:7" x14ac:dyDescent="0.25">
      <c r="A7" s="5" t="s">
        <v>47</v>
      </c>
      <c r="B7" s="10"/>
      <c r="C7" s="49"/>
      <c r="D7" s="49"/>
      <c r="E7" s="49"/>
      <c r="F7" s="49"/>
      <c r="G7" s="50"/>
    </row>
    <row r="8" spans="1:7" ht="19.5" thickBot="1" x14ac:dyDescent="0.3">
      <c r="A8" s="61"/>
      <c r="B8" s="62"/>
      <c r="C8" s="63"/>
      <c r="D8" s="63"/>
      <c r="E8" s="63"/>
      <c r="F8" s="63"/>
      <c r="G8" s="64"/>
    </row>
    <row r="9" spans="1:7" ht="4.9000000000000004" customHeight="1" thickBot="1" x14ac:dyDescent="0.3">
      <c r="A9" s="65"/>
      <c r="B9" s="66"/>
      <c r="C9" s="66"/>
      <c r="D9" s="66"/>
      <c r="E9" s="66"/>
      <c r="F9" s="66"/>
      <c r="G9" s="67"/>
    </row>
    <row r="10" spans="1:7" x14ac:dyDescent="0.25">
      <c r="A10" s="6" t="s">
        <v>3</v>
      </c>
      <c r="B10" s="26"/>
      <c r="C10" s="38" t="s">
        <v>37</v>
      </c>
      <c r="D10" s="39"/>
      <c r="E10" s="57">
        <f>G17+G18</f>
        <v>0</v>
      </c>
      <c r="F10" s="57"/>
      <c r="G10" s="58"/>
    </row>
    <row r="11" spans="1:7" x14ac:dyDescent="0.25">
      <c r="A11" s="7" t="s">
        <v>4</v>
      </c>
      <c r="B11" s="27"/>
      <c r="C11" s="40" t="s">
        <v>6</v>
      </c>
      <c r="D11" s="41"/>
      <c r="E11" s="59"/>
      <c r="F11" s="59"/>
      <c r="G11" s="60"/>
    </row>
    <row r="12" spans="1:7" x14ac:dyDescent="0.25">
      <c r="A12" s="7" t="s">
        <v>5</v>
      </c>
      <c r="B12" s="27"/>
      <c r="C12" s="40" t="s">
        <v>7</v>
      </c>
      <c r="D12" s="41"/>
      <c r="E12" s="59"/>
      <c r="F12" s="59"/>
      <c r="G12" s="60"/>
    </row>
    <row r="13" spans="1:7" x14ac:dyDescent="0.25">
      <c r="A13" s="7" t="s">
        <v>12</v>
      </c>
      <c r="B13" s="27"/>
      <c r="C13" s="40" t="s">
        <v>13</v>
      </c>
      <c r="D13" s="41"/>
      <c r="E13" s="22"/>
      <c r="F13" s="21" t="s">
        <v>41</v>
      </c>
      <c r="G13" s="23"/>
    </row>
    <row r="14" spans="1:7" ht="15.75" thickBot="1" x14ac:dyDescent="0.3">
      <c r="A14" s="8" t="s">
        <v>14</v>
      </c>
      <c r="B14" s="28"/>
      <c r="C14" s="42" t="s">
        <v>2</v>
      </c>
      <c r="D14" s="43"/>
      <c r="E14" s="68" t="s">
        <v>0</v>
      </c>
      <c r="F14" s="68"/>
      <c r="G14" s="69"/>
    </row>
    <row r="15" spans="1:7" ht="5.0999999999999996" customHeight="1" thickBot="1" x14ac:dyDescent="0.3">
      <c r="A15" s="65"/>
      <c r="B15" s="66"/>
      <c r="C15" s="66"/>
      <c r="D15" s="66"/>
      <c r="E15" s="66"/>
      <c r="F15" s="66"/>
      <c r="G15" s="67"/>
    </row>
    <row r="16" spans="1:7" ht="16.5" thickBot="1" x14ac:dyDescent="0.3">
      <c r="A16" s="53" t="s">
        <v>8</v>
      </c>
      <c r="B16" s="54"/>
      <c r="C16" s="11" t="s">
        <v>36</v>
      </c>
      <c r="D16" s="11" t="s">
        <v>9</v>
      </c>
      <c r="E16" s="11" t="s">
        <v>11</v>
      </c>
      <c r="F16" s="11" t="s">
        <v>10</v>
      </c>
      <c r="G16" s="12" t="s">
        <v>15</v>
      </c>
    </row>
    <row r="17" spans="1:7" ht="95.1" customHeight="1" thickBot="1" x14ac:dyDescent="0.3">
      <c r="A17" s="51" t="s">
        <v>35</v>
      </c>
      <c r="B17" s="52"/>
      <c r="C17" s="24"/>
      <c r="D17" s="19">
        <f>IF(C17&lt;=5,403,IF(C17&lt;=25,323,IF(C17&lt;=99,282,IF(C17&gt;=100,262))))</f>
        <v>403</v>
      </c>
      <c r="E17" s="14">
        <f>SUM(C17*D17)</f>
        <v>0</v>
      </c>
      <c r="F17" s="14">
        <f>IF(E14="Australia",E17*0.1,"")</f>
        <v>0</v>
      </c>
      <c r="G17" s="15">
        <f>SUM(E17:F17)</f>
        <v>0</v>
      </c>
    </row>
    <row r="18" spans="1:7" ht="107.65" customHeight="1" thickBot="1" x14ac:dyDescent="0.3">
      <c r="A18" s="55" t="s">
        <v>45</v>
      </c>
      <c r="B18" s="56"/>
      <c r="C18" s="25"/>
      <c r="D18" s="20">
        <f>IF(C18&lt;=5,483,IF(C18&lt;=25,387,IF(C18&lt;=99,339,IF(C18&lt;=499,315,IF(C18&gt;=500,290)))))</f>
        <v>483</v>
      </c>
      <c r="E18" s="13">
        <f>SUM(C18*D18)</f>
        <v>0</v>
      </c>
      <c r="F18" s="13">
        <f>IF(E14="Australia",E18*0.1,"")</f>
        <v>0</v>
      </c>
      <c r="G18" s="2">
        <f>SUM(E18:F18)</f>
        <v>0</v>
      </c>
    </row>
    <row r="19" spans="1:7" ht="16.5" thickBot="1" x14ac:dyDescent="0.3">
      <c r="A19" s="18" t="s">
        <v>16</v>
      </c>
      <c r="B19" s="16"/>
      <c r="C19" s="16"/>
      <c r="D19" s="16"/>
      <c r="E19" s="16"/>
      <c r="F19" s="16"/>
      <c r="G19" s="17"/>
    </row>
    <row r="20" spans="1:7" ht="15.75" thickTop="1" x14ac:dyDescent="0.25">
      <c r="A20" s="32" t="s">
        <v>17</v>
      </c>
      <c r="B20" s="33"/>
      <c r="C20" s="33"/>
      <c r="D20" s="33"/>
      <c r="E20" s="33"/>
      <c r="F20" s="33"/>
      <c r="G20" s="34"/>
    </row>
    <row r="21" spans="1:7" ht="36" customHeight="1" x14ac:dyDescent="0.25">
      <c r="A21" s="29" t="s">
        <v>46</v>
      </c>
      <c r="B21" s="30"/>
      <c r="C21" s="30"/>
      <c r="D21" s="30"/>
      <c r="E21" s="30"/>
      <c r="F21" s="30"/>
      <c r="G21" s="31"/>
    </row>
    <row r="22" spans="1:7" x14ac:dyDescent="0.25">
      <c r="A22" s="32" t="s">
        <v>18</v>
      </c>
      <c r="B22" s="33"/>
      <c r="C22" s="33"/>
      <c r="D22" s="33"/>
      <c r="E22" s="33"/>
      <c r="F22" s="33"/>
      <c r="G22" s="34"/>
    </row>
    <row r="23" spans="1:7" ht="28.9" customHeight="1" x14ac:dyDescent="0.25">
      <c r="A23" s="29" t="s">
        <v>19</v>
      </c>
      <c r="B23" s="30"/>
      <c r="C23" s="30"/>
      <c r="D23" s="30"/>
      <c r="E23" s="30"/>
      <c r="F23" s="30"/>
      <c r="G23" s="31"/>
    </row>
    <row r="24" spans="1:7" x14ac:dyDescent="0.25">
      <c r="A24" s="32" t="s">
        <v>22</v>
      </c>
      <c r="B24" s="33"/>
      <c r="C24" s="33"/>
      <c r="D24" s="33"/>
      <c r="E24" s="33"/>
      <c r="F24" s="33"/>
      <c r="G24" s="34"/>
    </row>
    <row r="25" spans="1:7" ht="40.9" customHeight="1" x14ac:dyDescent="0.25">
      <c r="A25" s="29" t="s">
        <v>38</v>
      </c>
      <c r="B25" s="30"/>
      <c r="C25" s="30"/>
      <c r="D25" s="30"/>
      <c r="E25" s="30"/>
      <c r="F25" s="30"/>
      <c r="G25" s="31"/>
    </row>
    <row r="26" spans="1:7" x14ac:dyDescent="0.25">
      <c r="A26" s="32" t="s">
        <v>24</v>
      </c>
      <c r="B26" s="33"/>
      <c r="C26" s="33"/>
      <c r="D26" s="33"/>
      <c r="E26" s="33"/>
      <c r="F26" s="33"/>
      <c r="G26" s="34"/>
    </row>
    <row r="27" spans="1:7" ht="33.4" customHeight="1" x14ac:dyDescent="0.25">
      <c r="A27" s="29" t="s">
        <v>25</v>
      </c>
      <c r="B27" s="30"/>
      <c r="C27" s="30"/>
      <c r="D27" s="30"/>
      <c r="E27" s="30"/>
      <c r="F27" s="30"/>
      <c r="G27" s="31"/>
    </row>
    <row r="28" spans="1:7" x14ac:dyDescent="0.25">
      <c r="A28" s="32" t="s">
        <v>23</v>
      </c>
      <c r="B28" s="33"/>
      <c r="C28" s="33"/>
      <c r="D28" s="33"/>
      <c r="E28" s="33"/>
      <c r="F28" s="33"/>
      <c r="G28" s="34"/>
    </row>
    <row r="29" spans="1:7" ht="31.35" customHeight="1" x14ac:dyDescent="0.25">
      <c r="A29" s="29" t="s">
        <v>31</v>
      </c>
      <c r="B29" s="30"/>
      <c r="C29" s="30"/>
      <c r="D29" s="30"/>
      <c r="E29" s="30"/>
      <c r="F29" s="30"/>
      <c r="G29" s="31"/>
    </row>
    <row r="30" spans="1:7" x14ac:dyDescent="0.25">
      <c r="A30" s="32" t="s">
        <v>20</v>
      </c>
      <c r="B30" s="33"/>
      <c r="C30" s="33"/>
      <c r="D30" s="33"/>
      <c r="E30" s="33"/>
      <c r="F30" s="33"/>
      <c r="G30" s="34"/>
    </row>
    <row r="31" spans="1:7" ht="41.1" customHeight="1" x14ac:dyDescent="0.25">
      <c r="A31" s="29" t="s">
        <v>21</v>
      </c>
      <c r="B31" s="30"/>
      <c r="C31" s="30"/>
      <c r="D31" s="30"/>
      <c r="E31" s="30"/>
      <c r="F31" s="30"/>
      <c r="G31" s="31"/>
    </row>
    <row r="32" spans="1:7" x14ac:dyDescent="0.25">
      <c r="A32" s="32" t="s">
        <v>26</v>
      </c>
      <c r="B32" s="33"/>
      <c r="C32" s="33"/>
      <c r="D32" s="33"/>
      <c r="E32" s="33"/>
      <c r="F32" s="33"/>
      <c r="G32" s="34"/>
    </row>
    <row r="33" spans="1:7" ht="15.95" customHeight="1" x14ac:dyDescent="0.25">
      <c r="A33" s="29" t="s">
        <v>27</v>
      </c>
      <c r="B33" s="30"/>
      <c r="C33" s="30"/>
      <c r="D33" s="30"/>
      <c r="E33" s="30"/>
      <c r="F33" s="30"/>
      <c r="G33" s="31"/>
    </row>
    <row r="34" spans="1:7" x14ac:dyDescent="0.25">
      <c r="A34" s="32" t="s">
        <v>28</v>
      </c>
      <c r="B34" s="33"/>
      <c r="C34" s="33"/>
      <c r="D34" s="33"/>
      <c r="E34" s="33"/>
      <c r="F34" s="33"/>
      <c r="G34" s="34"/>
    </row>
    <row r="35" spans="1:7" ht="18.95" customHeight="1" x14ac:dyDescent="0.25">
      <c r="A35" s="29" t="s">
        <v>43</v>
      </c>
      <c r="B35" s="30"/>
      <c r="C35" s="30"/>
      <c r="D35" s="30"/>
      <c r="E35" s="30"/>
      <c r="F35" s="30"/>
      <c r="G35" s="31"/>
    </row>
    <row r="36" spans="1:7" x14ac:dyDescent="0.25">
      <c r="A36" s="32" t="s">
        <v>29</v>
      </c>
      <c r="B36" s="33"/>
      <c r="C36" s="33"/>
      <c r="D36" s="33"/>
      <c r="E36" s="33"/>
      <c r="F36" s="33"/>
      <c r="G36" s="34"/>
    </row>
    <row r="37" spans="1:7" ht="16.899999999999999" customHeight="1" x14ac:dyDescent="0.25">
      <c r="A37" s="29" t="s">
        <v>30</v>
      </c>
      <c r="B37" s="30"/>
      <c r="C37" s="30"/>
      <c r="D37" s="30"/>
      <c r="E37" s="30"/>
      <c r="F37" s="30"/>
      <c r="G37" s="31"/>
    </row>
    <row r="38" spans="1:7" x14ac:dyDescent="0.25">
      <c r="A38" s="32" t="s">
        <v>39</v>
      </c>
      <c r="B38" s="33"/>
      <c r="C38" s="33"/>
      <c r="D38" s="33"/>
      <c r="E38" s="33"/>
      <c r="F38" s="33"/>
      <c r="G38" s="34"/>
    </row>
    <row r="39" spans="1:7" ht="57.4" customHeight="1" thickBot="1" x14ac:dyDescent="0.3">
      <c r="A39" s="35" t="s">
        <v>44</v>
      </c>
      <c r="B39" s="36"/>
      <c r="C39" s="36"/>
      <c r="D39" s="36"/>
      <c r="E39" s="36"/>
      <c r="F39" s="36"/>
      <c r="G39" s="37"/>
    </row>
  </sheetData>
  <sheetProtection algorithmName="SHA-512" hashValue="2eYINzwFZ4UASoADJlx3jTTKcm/SNkQXayUadD+6yf7DZ3P2wLk2N1iDuXxFIFn6Ljn6WTBxoz5kbUSypkiXzw==" saltValue="75PXtTsAB1KZlAwYPZZbww==" spinCount="100000" sheet="1" formatCells="0" formatColumns="0" formatRows="0" insertColumns="0" insertRows="0" insertHyperlinks="0" deleteColumns="0" deleteRows="0" selectLockedCells="1" sort="0" autoFilter="0" pivotTables="0"/>
  <protectedRanges>
    <protectedRange sqref="C17:C18" name="Range3"/>
    <protectedRange sqref="E11:E14 G13" name="Range2"/>
    <protectedRange sqref="B10:B14" name="Range1"/>
  </protectedRanges>
  <mergeCells count="39">
    <mergeCell ref="A20:G20"/>
    <mergeCell ref="A21:G21"/>
    <mergeCell ref="A3:B3"/>
    <mergeCell ref="C1:G1"/>
    <mergeCell ref="C2:G7"/>
    <mergeCell ref="A17:B17"/>
    <mergeCell ref="A16:B16"/>
    <mergeCell ref="A18:B18"/>
    <mergeCell ref="E10:G10"/>
    <mergeCell ref="E11:G11"/>
    <mergeCell ref="E12:G12"/>
    <mergeCell ref="A8:B8"/>
    <mergeCell ref="C8:G8"/>
    <mergeCell ref="A9:G9"/>
    <mergeCell ref="A15:G15"/>
    <mergeCell ref="E14:G14"/>
    <mergeCell ref="C10:D10"/>
    <mergeCell ref="C11:D11"/>
    <mergeCell ref="C12:D12"/>
    <mergeCell ref="C13:D13"/>
    <mergeCell ref="C14:D14"/>
    <mergeCell ref="A23:G23"/>
    <mergeCell ref="A22:G22"/>
    <mergeCell ref="A25:G25"/>
    <mergeCell ref="A27:G27"/>
    <mergeCell ref="A29:G29"/>
    <mergeCell ref="A31:G31"/>
    <mergeCell ref="A24:G24"/>
    <mergeCell ref="A26:G26"/>
    <mergeCell ref="A28:G28"/>
    <mergeCell ref="A30:G30"/>
    <mergeCell ref="A37:G37"/>
    <mergeCell ref="A38:G38"/>
    <mergeCell ref="A39:G39"/>
    <mergeCell ref="A32:G32"/>
    <mergeCell ref="A34:G34"/>
    <mergeCell ref="A36:G36"/>
    <mergeCell ref="A33:G33"/>
    <mergeCell ref="A35:G35"/>
  </mergeCells>
  <hyperlinks>
    <hyperlink ref="A6" r:id="rId1" xr:uid="{1BECF809-0BC4-4C2D-A413-2CA16FBEB0A4}"/>
    <hyperlink ref="A7" r:id="rId2" xr:uid="{85181248-20F7-452B-A270-47627684DEA6}"/>
  </hyperlinks>
  <pageMargins left="0.70866141732283472" right="0.70866141732283472" top="0.74803149606299213" bottom="0.74803149606299213" header="0.31496062992125984" footer="0.31496062992125984"/>
  <pageSetup paperSize="9" scale="76" orientation="portrait" horizontalDpi="0" verticalDpi="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73D7629A-756F-413E-B5C8-E56B9B3D891E}">
          <x14:formula1>
            <xm:f>Country!$A$2:$A$3</xm:f>
          </x14:formula1>
          <xm:sqref>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047A5-6584-45DB-95CB-FE4E33347BBE}">
  <dimension ref="A1:A3"/>
  <sheetViews>
    <sheetView workbookViewId="0">
      <selection activeCell="B4" sqref="B4"/>
    </sheetView>
  </sheetViews>
  <sheetFormatPr defaultRowHeight="15" x14ac:dyDescent="0.25"/>
  <cols>
    <col min="1" max="1" width="14" customWidth="1"/>
  </cols>
  <sheetData>
    <row r="1" spans="1:1" x14ac:dyDescent="0.25">
      <c r="A1" s="1" t="s">
        <v>2</v>
      </c>
    </row>
    <row r="2" spans="1:1" x14ac:dyDescent="0.25">
      <c r="A2" t="s">
        <v>0</v>
      </c>
    </row>
    <row r="3" spans="1:1" x14ac:dyDescent="0.25">
      <c r="A3" t="s">
        <v>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be60b57-2d53-4b9b-84e4-0c94b0c18b38">
      <UserInfo>
        <DisplayName>Milton Yee</DisplayName>
        <AccountId>21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D272E3D01EBF941A0062BDC02D8EBE8" ma:contentTypeVersion="10" ma:contentTypeDescription="Create a new document." ma:contentTypeScope="" ma:versionID="b5270c074463f773fab27d250c7078fa">
  <xsd:schema xmlns:xsd="http://www.w3.org/2001/XMLSchema" xmlns:xs="http://www.w3.org/2001/XMLSchema" xmlns:p="http://schemas.microsoft.com/office/2006/metadata/properties" xmlns:ns2="b5672025-be50-4a5b-8fed-4861a44502fb" xmlns:ns3="1be60b57-2d53-4b9b-84e4-0c94b0c18b38" targetNamespace="http://schemas.microsoft.com/office/2006/metadata/properties" ma:root="true" ma:fieldsID="42ecd569fe4b5a42a72c5713206fa5ff" ns2:_="" ns3:_="">
    <xsd:import namespace="b5672025-be50-4a5b-8fed-4861a44502fb"/>
    <xsd:import namespace="1be60b57-2d53-4b9b-84e4-0c94b0c18b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672025-be50-4a5b-8fed-4861a44502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e60b57-2d53-4b9b-84e4-0c94b0c18b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B3E9F1-DB60-447C-9E83-2EF105F6D66E}">
  <ds:schemaRefs>
    <ds:schemaRef ds:uri="http://schemas.openxmlformats.org/package/2006/metadata/core-properties"/>
    <ds:schemaRef ds:uri="6cb42d1b-d137-4103-88a3-ef3f930eb947"/>
    <ds:schemaRef ds:uri="http://purl.org/dc/terms/"/>
    <ds:schemaRef ds:uri="http://purl.org/dc/dcmitype/"/>
    <ds:schemaRef ds:uri="http://www.w3.org/XML/1998/namespace"/>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ad9c43fe-e2e5-4fa1-8c81-113fd99f1e45"/>
    <ds:schemaRef ds:uri="http://purl.org/dc/elements/1.1/"/>
    <ds:schemaRef ds:uri="065bc24c-7152-4294-b4cb-d7e2a9a166b0"/>
    <ds:schemaRef ds:uri="1be60b57-2d53-4b9b-84e4-0c94b0c18b38"/>
  </ds:schemaRefs>
</ds:datastoreItem>
</file>

<file path=customXml/itemProps2.xml><?xml version="1.0" encoding="utf-8"?>
<ds:datastoreItem xmlns:ds="http://schemas.openxmlformats.org/officeDocument/2006/customXml" ds:itemID="{54640DB4-8A40-49D7-A97C-EA2F80272640}">
  <ds:schemaRefs>
    <ds:schemaRef ds:uri="http://schemas.microsoft.com/sharepoint/v3/contenttype/forms"/>
  </ds:schemaRefs>
</ds:datastoreItem>
</file>

<file path=customXml/itemProps3.xml><?xml version="1.0" encoding="utf-8"?>
<ds:datastoreItem xmlns:ds="http://schemas.openxmlformats.org/officeDocument/2006/customXml" ds:itemID="{0C5A6E35-CAD9-4298-A7F8-952B36F209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672025-be50-4a5b-8fed-4861a44502fb"/>
    <ds:schemaRef ds:uri="1be60b57-2d53-4b9b-84e4-0c94b0c18b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Form</vt:lpstr>
      <vt:lpstr>Country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Milton Yee</dc:creator>
  <cp:lastModifiedBy>Veronica Bocancea</cp:lastModifiedBy>
  <cp:lastPrinted>2018-08-10T09:10:28Z</cp:lastPrinted>
  <dcterms:created xsi:type="dcterms:W3CDTF">2018-08-07T03:25:05Z</dcterms:created>
  <dcterms:modified xsi:type="dcterms:W3CDTF">2021-06-23T01:19:46Z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0x0101008D272E3D01EBF941A0062BDC02D8EBE8</vt:lpwstr>
  </property>
  <property fmtid="{D5CDD505-2E9C-101B-9397-08002B2CF9AE}" pid="3" name="_dlc_DocIdItemGuid">
    <vt:lpwstr>2e52abc9-745f-4b7c-8611-6947a2624159</vt:lpwstr>
  </property>
  <property fmtid="{D5CDD505-2E9C-101B-9397-08002B2CF9AE}" pid="4" name="Order">
    <vt:r8>966200</vt:r8>
  </property>
  <property fmtid="{D5CDD505-2E9C-101B-9397-08002B2CF9AE}" pid="5" name="xd_Signature">
    <vt:bool>false</vt:bool>
  </property>
  <property fmtid="{D5CDD505-2E9C-101B-9397-08002B2CF9AE}" pid="6" name="xd_ProgID">
    <vt:lpwstr/>
  </property>
  <property fmtid="{D5CDD505-2E9C-101B-9397-08002B2CF9AE}" pid="7" name="_dlc_DocId">
    <vt:lpwstr>CZKZMJRRJVM6-1012759366-9662</vt:lpwstr>
  </property>
  <property fmtid="{D5CDD505-2E9C-101B-9397-08002B2CF9AE}" pid="8" name="_dlc_DocIdUrl">
    <vt:lpwstr>https://consulcad365.sharepoint.com/_layouts/15/DocIdRedir.aspx?ID=CZKZMJRRJVM6-1012759366-9662, CZKZMJRRJVM6-1012759366-9662</vt:lpwstr>
  </property>
  <property fmtid="{D5CDD505-2E9C-101B-9397-08002B2CF9AE}" pid="9" name="ComplianceAssetId">
    <vt:lpwstr/>
  </property>
  <property fmtid="{D5CDD505-2E9C-101B-9397-08002B2CF9AE}" pid="10" name="TemplateUrl">
    <vt:lpwstr/>
  </property>
</Properties>
</file>